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<sst xmlns="http://schemas.openxmlformats.org/spreadsheetml/2006/main" count="51" uniqueCount="44">
  <si>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</si>
  <si>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</si>
  <si>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</si>
  <si>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</si>
  <si>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</si>
  <si>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</si>
  <si>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</si>
  <si>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</si>
  <si>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</si>
  <si>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</si>
  <si>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</si>
  <si>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</si>
  <si>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</si>
  <si>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</si>
  <si>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</si>
  <si>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</si>
  <si>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</si>
  <si>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</si>
  <si>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</si>
  <si>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</si>
  <si>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</si>
  <si>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</si>
  <si>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</si>
  <si>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</si>
  <si>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</si>
  <si>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</si>
  <si>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</si>
  <si>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</si>
  <si>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</si>
  <si>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</si>
  <si>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</si>
  <si>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</si>
  <si>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</si>
  <si>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</si>
  <si>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</si>
  <si>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</si>
  <si>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</si>
  <si>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</si>
  <si>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</si>
  <si>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</si>
  <si>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Ideford Parish Council</t>
  </si>
  <si>
    <t>Teignbridge</t>
  </si>
  <si>
    <r>
      <rPr>
        <b/>
        <sz val="11"/>
        <color indexed="8"/>
        <rFont val="Arial"/>
        <family val="2"/>
      </rPr>
      <t xml:space="preserve">Previous Year - </t>
    </r>
    <r>
      <rPr>
        <sz val="11"/>
        <color indexed="8"/>
        <rFont val="Arial"/>
        <family val="2"/>
      </rPr>
      <t xml:space="preserve">VAT Refund was increased by £170.48 as a laptop and printer were purchased in the previous year.  Grants of £250 were received for Wildlife works. The PC have started paying for the emptying of a dog bin and part payment was received from the owner of the land where it is sited £252.45.  </t>
    </r>
    <r>
      <rPr>
        <b/>
        <sz val="11"/>
        <color indexed="8"/>
        <rFont val="Arial"/>
        <family val="2"/>
      </rPr>
      <t xml:space="preserve">Current Year - </t>
    </r>
    <r>
      <rPr>
        <sz val="11"/>
        <color indexed="8"/>
        <rFont val="Arial"/>
        <family val="2"/>
      </rPr>
      <t xml:space="preserve">VAT refund reduced to £198.40 as we didn't spend so much.  Only received one grant of £100.  And, dog bin emptying was reduced and therefore we invoiced for only £98. </t>
    </r>
  </si>
  <si>
    <t>Paid £489.40 more in PAYE this year, due to Clerk's personal tax allowance.  And Clerk received a pay increase of £1.31 p/h = £97.24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</si>
</sst>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">
      <selection activeCell="N17" sqref="N17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2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</row>
    <row r="2" spans="1:13" ht="15">
      <c r="A2" s="29" t="s">
        <v>17</v>
      </c>
      <c r="B2" s="24"/>
      <c r="C2" s="37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D3" s="3" t="s">
        <v>41</v>
      </c>
      <c r="L3" s="9"/>
    </row>
    <row r="4" ht="13.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9622</v>
      </c>
      <c r="F11" s="8">
        <v>12830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8865</v>
      </c>
      <c r="F13" s="8">
        <v>8865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87.75" customHeight="1" thickBot="1">
      <c r="A15" s="44" t="s">
        <v>3</v>
      </c>
      <c r="B15" s="44"/>
      <c r="C15" s="44"/>
      <c r="D15" s="8">
        <v>723</v>
      </c>
      <c r="F15" s="8">
        <v>396</v>
      </c>
      <c r="G15" s="5">
        <f>F15-D15</f>
        <v>-327</v>
      </c>
      <c r="H15" s="6">
        <f>IF((D15&gt;F15),(D15-F15)/D15,IF(D15&lt;F15,-(D15-F15)/D15,IF(D15=F15,0)))</f>
        <v>0.45228215767634855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42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41.25" customHeight="1" thickBot="1">
      <c r="A17" s="44" t="s">
        <v>4</v>
      </c>
      <c r="B17" s="44"/>
      <c r="C17" s="44"/>
      <c r="D17" s="8">
        <v>3245</v>
      </c>
      <c r="F17" s="8">
        <v>3832</v>
      </c>
      <c r="G17" s="5">
        <f>F17-D17</f>
        <v>587</v>
      </c>
      <c r="H17" s="6">
        <f>IF((D17&gt;F17),(D17-F17)/D17,IF(D17&lt;F17,-(D17-F17)/D17,IF(D17=F17,0)))</f>
        <v>0.18089368258859784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 t="str">
        <f>IF((L17="YES")*AND(I17+J17&lt;1),"Explanation not required, difference less than £200"," ")</f>
        <v> </v>
      </c>
      <c r="N17" s="13" t="s">
        <v>43</v>
      </c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3135</v>
      </c>
      <c r="F21" s="8">
        <v>3536</v>
      </c>
      <c r="G21" s="5">
        <f>F21-D21</f>
        <v>401</v>
      </c>
      <c r="H21" s="6">
        <f>IF((D21&gt;F21),(D21-F21)/D21,IF(D21&lt;F21,-(D21-F21)/D21,IF(D21=F21,0)))</f>
        <v>0.12791068580542264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0</v>
      </c>
      <c r="L21" s="4" t="str">
        <f>IF((H21&lt;15%)*AND(G21&lt;100000)*OR(G21&gt;-100000),"NO","YES")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12830</v>
      </c>
      <c r="F23" s="2">
        <f>F11+F13+F15-F17-F19-F21</f>
        <v>14723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12830</v>
      </c>
      <c r="F26" s="8">
        <v>14723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9488</v>
      </c>
      <c r="F28" s="8">
        <v>9144</v>
      </c>
      <c r="G28" s="5">
        <f>F28-D28</f>
        <v>-344</v>
      </c>
      <c r="H28" s="6">
        <f>IF((D28&gt;F28),(D28-F28)/D28,IF(D28&lt;F28,-(D28-F28)/D28,IF(D28=F28,0)))</f>
        <v>0.03625632377740304</v>
      </c>
      <c r="I28" s="3">
        <f>IF(D28-F28&lt;200,0,IF(D28-F28&gt;200,1,IF(D28-F28=200,1)))</f>
        <v>1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Ideford Clerk</cp:lastModifiedBy>
  <cp:lastPrinted>2020-03-19T12:45:09Z</cp:lastPrinted>
  <dcterms:created xsi:type="dcterms:W3CDTF">2012-07-11T10:01:28Z</dcterms:created>
  <dcterms:modified xsi:type="dcterms:W3CDTF">2023-04-06T09:07:09Z</dcterms:modified>
  <cp:category/>
  <cp:version/>
  <cp:contentType/>
  <cp:contentStatus/>
</cp:coreProperties>
</file>